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7055" windowHeight="7575"/>
  </bookViews>
  <sheets>
    <sheet name="Расписание  10.10.2019" sheetId="11" r:id="rId1"/>
    <sheet name="Приказ (2)" sheetId="13" r:id="rId2"/>
    <sheet name="Приказ" sheetId="5" r:id="rId3"/>
  </sheets>
  <definedNames>
    <definedName name="_xlnm.Print_Area" localSheetId="0">'Расписание  10.10.2019'!$A$1:$AD$46</definedName>
  </definedNames>
  <calcPr calcId="124519"/>
</workbook>
</file>

<file path=xl/calcChain.xml><?xml version="1.0" encoding="utf-8"?>
<calcChain xmlns="http://schemas.openxmlformats.org/spreadsheetml/2006/main">
  <c r="H29" i="11"/>
  <c r="F32"/>
  <c r="F29"/>
  <c r="AC31"/>
  <c r="Z31"/>
  <c r="G31"/>
  <c r="H32" s="1"/>
  <c r="T25"/>
  <c r="AC28"/>
  <c r="Z28"/>
  <c r="E34"/>
  <c r="G28"/>
  <c r="G25"/>
  <c r="N25" l="1"/>
  <c r="F26" l="1"/>
  <c r="F34" s="1"/>
  <c r="H26" l="1"/>
  <c r="H34" s="1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приказу 999</t>
        </r>
      </text>
    </comment>
  </commentList>
</comments>
</file>

<file path=xl/sharedStrings.xml><?xml version="1.0" encoding="utf-8"?>
<sst xmlns="http://schemas.openxmlformats.org/spreadsheetml/2006/main" count="132" uniqueCount="94">
  <si>
    <t>Ф.И.О.</t>
  </si>
  <si>
    <t>проведения</t>
  </si>
  <si>
    <t>занятий</t>
  </si>
  <si>
    <t>Место</t>
  </si>
  <si>
    <t>среда</t>
  </si>
  <si>
    <t>четверг</t>
  </si>
  <si>
    <t>пятница</t>
  </si>
  <si>
    <t>суббота</t>
  </si>
  <si>
    <t>фристайл</t>
  </si>
  <si>
    <t>Этап</t>
  </si>
  <si>
    <t>Кол-во</t>
  </si>
  <si>
    <t>в группе</t>
  </si>
  <si>
    <t>понедельник</t>
  </si>
  <si>
    <t>нач.</t>
  </si>
  <si>
    <t>текущ</t>
  </si>
  <si>
    <t>оконч.</t>
  </si>
  <si>
    <t>вторник</t>
  </si>
  <si>
    <t>воскресенье</t>
  </si>
  <si>
    <t>Карелова</t>
  </si>
  <si>
    <t>Вид</t>
  </si>
  <si>
    <t>Светлана</t>
  </si>
  <si>
    <t>нагрузка</t>
  </si>
  <si>
    <t>Должность</t>
  </si>
  <si>
    <t>Наталья</t>
  </si>
  <si>
    <t>Юрьевна</t>
  </si>
  <si>
    <t>Александровна</t>
  </si>
  <si>
    <t>группы в нед.</t>
  </si>
  <si>
    <t>(акад.час.)</t>
  </si>
  <si>
    <t>Итого</t>
  </si>
  <si>
    <t>нагр.в нед.</t>
  </si>
  <si>
    <t>ИТОГО:</t>
  </si>
  <si>
    <t>Муниципальное учреждение дополнительного образования</t>
  </si>
  <si>
    <t>"Специализированная детско-юношеская спортивная школа олимпийского резерва № 3"</t>
  </si>
  <si>
    <t>спорта</t>
  </si>
  <si>
    <t>Н.А. Куликов</t>
  </si>
  <si>
    <t>Игоревна</t>
  </si>
  <si>
    <t>Самухина</t>
  </si>
  <si>
    <t xml:space="preserve">пулевая </t>
  </si>
  <si>
    <t>стрельба</t>
  </si>
  <si>
    <t>(МУ ДО СДЮСШОР № 3)</t>
  </si>
  <si>
    <t>ПРИКАЗ</t>
  </si>
  <si>
    <t>Ярославль</t>
  </si>
  <si>
    <t>ПРИКАЗЫВАЮ:</t>
  </si>
  <si>
    <t>1.</t>
  </si>
  <si>
    <t>3.</t>
  </si>
  <si>
    <t>Директор школы</t>
  </si>
  <si>
    <t xml:space="preserve">                                                    № 113-од</t>
  </si>
  <si>
    <t>О внесении изменений в</t>
  </si>
  <si>
    <t xml:space="preserve">расписание занятий </t>
  </si>
  <si>
    <t>В связи с обрушением купола  легкоатлетического манежа "Ярославль"</t>
  </si>
  <si>
    <t>Контроль за исполнением приказа оставляю за собой.</t>
  </si>
  <si>
    <t xml:space="preserve">2.   </t>
  </si>
  <si>
    <t>Приказ вступает в силу с даты подписания.</t>
  </si>
  <si>
    <t>Никитина А.В.,Бобковой Л.Б.,Кругловой Л.Б. .</t>
  </si>
  <si>
    <t>тренеров-преподавателей Кузнецовой Н.И.,Блескина Е.В.,Кашихиной Т.А.,Брикмана И.М.,Понгильского А.Н.,Аксеновой Е.П.,</t>
  </si>
  <si>
    <t xml:space="preserve">Внести с 08.11.2016 на период проведения ремонтных работ изменения в  расписание тренировочных занятий  </t>
  </si>
  <si>
    <t>Об утверждении</t>
  </si>
  <si>
    <t xml:space="preserve">расписания занятий </t>
  </si>
  <si>
    <t xml:space="preserve">   Приказ вступает в силу с даты подписания.</t>
  </si>
  <si>
    <t xml:space="preserve">                                                    № 130-од</t>
  </si>
  <si>
    <t>занятий.</t>
  </si>
  <si>
    <t xml:space="preserve">Муниципальное учреждение </t>
  </si>
  <si>
    <t>РАСПИСАНИЕ ТРЕНИРОВОЧНЫХ ЗАНЯТИЙ</t>
  </si>
  <si>
    <t>Тренер</t>
  </si>
  <si>
    <t>заним-ся</t>
  </si>
  <si>
    <t>(чел.)</t>
  </si>
  <si>
    <t>Трениров-я</t>
  </si>
  <si>
    <t>трениров.</t>
  </si>
  <si>
    <t>Расписание тренировочных занятий</t>
  </si>
  <si>
    <t>подготов.</t>
  </si>
  <si>
    <t>Ярбатут, ул.Республиканская,3 к.5</t>
  </si>
  <si>
    <t xml:space="preserve"> СШОР № 3,тир (ул.Володарского,46)</t>
  </si>
  <si>
    <t>Директор МУ СШОР № 3 им. В.И. Русанова</t>
  </si>
  <si>
    <t>"Спортивная школа олимпийского резерва № 3 имени В.И. Русанова"</t>
  </si>
  <si>
    <t>(МУ СШОР № 3 им. В.И. Русанова)</t>
  </si>
  <si>
    <t>УТВЕРЖДЕНО</t>
  </si>
  <si>
    <t>приказом МУ СШОР № 3 им. В.И. Русанова</t>
  </si>
  <si>
    <t>СОГЛАСОВАНО</t>
  </si>
  <si>
    <t>тренерским советом МУ СШОР № 3 им. В.И. Русанова</t>
  </si>
  <si>
    <r>
      <t xml:space="preserve">(протокол от </t>
    </r>
    <r>
      <rPr>
        <sz val="12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>.12.2018 № 4)</t>
    </r>
  </si>
  <si>
    <t>от 29.12.2018  №   199-од</t>
  </si>
  <si>
    <t>"Спортивная школа олимпийского резерва № 3  имени В.И. Русанова"</t>
  </si>
  <si>
    <t>(МУ  СШОР № 3 им. В.И. Русанова)</t>
  </si>
  <si>
    <t>№  199  -од</t>
  </si>
  <si>
    <t>Согласно решению тренерского совета (протокол от 15.12.2018 № 4)</t>
  </si>
  <si>
    <t>Утвердить  с 01.01.2019 на 2019 год расписание занятий (приложение ).</t>
  </si>
  <si>
    <t xml:space="preserve"> Заместителю директора по СП  вести контроль за расписанием </t>
  </si>
  <si>
    <t>УТВЕРЖДАЮ</t>
  </si>
  <si>
    <t>по дополнительным программам физкультурно-спортивной направленности</t>
  </si>
  <si>
    <t>на 2019-2020 год (с 01.10.2019)</t>
  </si>
  <si>
    <t>СОГ</t>
  </si>
  <si>
    <t>Кузнецова</t>
  </si>
  <si>
    <t>бассейн Шинник (ул.Свердлова,27)</t>
  </si>
  <si>
    <r>
      <t>__</t>
    </r>
    <r>
      <rPr>
        <u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______________2019 г.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</si>
</sst>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</cellStyleXfs>
  <cellXfs count="1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2" xfId="0" applyBorder="1"/>
    <xf numFmtId="0" fontId="0" fillId="0" borderId="28" xfId="0" applyBorder="1"/>
    <xf numFmtId="0" fontId="0" fillId="0" borderId="37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1" xfId="0" applyBorder="1" applyAlignment="1"/>
    <xf numFmtId="0" fontId="3" fillId="0" borderId="3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Border="1" applyAlignment="1"/>
    <xf numFmtId="0" fontId="0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48" xfId="0" applyBorder="1"/>
    <xf numFmtId="165" fontId="0" fillId="0" borderId="48" xfId="0" applyNumberFormat="1" applyBorder="1" applyAlignment="1">
      <alignment horizontal="center"/>
    </xf>
    <xf numFmtId="49" fontId="0" fillId="0" borderId="48" xfId="0" applyNumberFormat="1" applyBorder="1"/>
    <xf numFmtId="0" fontId="0" fillId="0" borderId="33" xfId="0" applyBorder="1"/>
    <xf numFmtId="0" fontId="0" fillId="0" borderId="39" xfId="0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2" xfId="0" applyBorder="1"/>
    <xf numFmtId="0" fontId="5" fillId="0" borderId="3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64" fontId="10" fillId="0" borderId="7" xfId="0" applyNumberFormat="1" applyFont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5" fontId="10" fillId="0" borderId="3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right"/>
    </xf>
    <xf numFmtId="165" fontId="10" fillId="0" borderId="35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 vertical="center" wrapText="1"/>
    </xf>
    <xf numFmtId="164" fontId="14" fillId="0" borderId="40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indent="1"/>
    </xf>
    <xf numFmtId="0" fontId="25" fillId="0" borderId="0" xfId="0" applyFont="1"/>
    <xf numFmtId="0" fontId="24" fillId="0" borderId="0" xfId="0" applyFont="1" applyAlignment="1"/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46" xfId="0" applyFont="1" applyFill="1" applyBorder="1" applyAlignment="1">
      <alignment horizontal="center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 horizontal="center"/>
      <protection locked="0"/>
    </xf>
    <xf numFmtId="164" fontId="12" fillId="0" borderId="14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164" fontId="12" fillId="0" borderId="14" xfId="0" applyNumberFormat="1" applyFont="1" applyFill="1" applyBorder="1" applyAlignment="1" applyProtection="1">
      <alignment horizontal="center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164" fontId="12" fillId="0" borderId="35" xfId="0" applyNumberFormat="1" applyFont="1" applyBorder="1" applyAlignment="1" applyProtection="1">
      <alignment horizontal="center"/>
      <protection locked="0"/>
    </xf>
    <xf numFmtId="1" fontId="0" fillId="0" borderId="48" xfId="0" applyNumberForma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14" fillId="0" borderId="9" xfId="0" applyNumberFormat="1" applyFont="1" applyBorder="1" applyAlignment="1" applyProtection="1">
      <alignment horizontal="center"/>
      <protection locked="0"/>
    </xf>
    <xf numFmtId="164" fontId="14" fillId="0" borderId="13" xfId="0" applyNumberFormat="1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64" fontId="12" fillId="0" borderId="44" xfId="0" applyNumberFormat="1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/>
    </xf>
    <xf numFmtId="164" fontId="12" fillId="0" borderId="45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" borderId="42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0" fontId="0" fillId="0" borderId="40" xfId="0" applyBorder="1" applyAlignment="1">
      <alignment horizont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99"/>
      <color rgb="FFFFFFCC"/>
      <color rgb="FFFFCCCC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topLeftCell="A20" zoomScale="80" zoomScaleSheetLayoutView="80" workbookViewId="0">
      <selection activeCell="B41" sqref="B41"/>
    </sheetView>
  </sheetViews>
  <sheetFormatPr defaultRowHeight="15"/>
  <cols>
    <col min="1" max="1" width="19.28515625" customWidth="1"/>
    <col min="2" max="2" width="13.85546875" customWidth="1"/>
    <col min="3" max="3" width="12.85546875" customWidth="1"/>
    <col min="4" max="4" width="11.28515625" customWidth="1"/>
    <col min="5" max="5" width="11.7109375" customWidth="1"/>
    <col min="6" max="6" width="10.28515625" customWidth="1"/>
    <col min="7" max="7" width="12.7109375" customWidth="1"/>
    <col min="8" max="8" width="12" customWidth="1"/>
    <col min="9" max="9" width="6.5703125" customWidth="1"/>
    <col min="10" max="10" width="5.5703125" customWidth="1"/>
    <col min="11" max="12" width="6.42578125" customWidth="1"/>
    <col min="13" max="13" width="5.5703125" customWidth="1"/>
    <col min="14" max="21" width="6.5703125" customWidth="1"/>
    <col min="22" max="22" width="6.7109375" customWidth="1"/>
    <col min="23" max="27" width="6.5703125" customWidth="1"/>
    <col min="28" max="28" width="7.85546875" customWidth="1"/>
    <col min="29" max="29" width="6.5703125" customWidth="1"/>
    <col min="30" max="30" width="37.140625" customWidth="1"/>
    <col min="31" max="31" width="11.42578125" customWidth="1"/>
    <col min="32" max="32" width="9.28515625" bestFit="1" customWidth="1"/>
  </cols>
  <sheetData>
    <row r="1" spans="1:30">
      <c r="AD1" s="109"/>
    </row>
    <row r="2" spans="1:30" ht="15.75" hidden="1">
      <c r="A2" s="150" t="s">
        <v>77</v>
      </c>
      <c r="B2" s="150"/>
      <c r="C2" s="150"/>
      <c r="D2" s="150"/>
      <c r="E2" s="150"/>
      <c r="F2" s="15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150" t="s">
        <v>75</v>
      </c>
      <c r="AB2" s="150"/>
      <c r="AC2" s="150"/>
      <c r="AD2" s="150"/>
    </row>
    <row r="3" spans="1:30" ht="15.75" hidden="1">
      <c r="A3" s="150" t="s">
        <v>78</v>
      </c>
      <c r="B3" s="150"/>
      <c r="C3" s="150"/>
      <c r="D3" s="150"/>
      <c r="E3" s="150"/>
      <c r="F3" s="150"/>
      <c r="G3" s="103"/>
      <c r="H3" s="103"/>
      <c r="I3" s="103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52" t="s">
        <v>76</v>
      </c>
      <c r="AB3" s="152"/>
      <c r="AC3" s="152"/>
      <c r="AD3" s="152"/>
    </row>
    <row r="4" spans="1:30" ht="15.75" hidden="1">
      <c r="A4" s="150" t="s">
        <v>79</v>
      </c>
      <c r="B4" s="150"/>
      <c r="C4" s="150"/>
      <c r="D4" s="150"/>
      <c r="E4" s="150"/>
      <c r="F4" s="150"/>
      <c r="G4" s="103"/>
      <c r="H4" s="103"/>
      <c r="I4" s="103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52" t="s">
        <v>80</v>
      </c>
      <c r="AB4" s="152"/>
      <c r="AC4" s="152"/>
      <c r="AD4" s="152"/>
    </row>
    <row r="5" spans="1:30"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27"/>
      <c r="Z5" s="27"/>
      <c r="AA5" s="140" t="s">
        <v>87</v>
      </c>
      <c r="AB5" s="140"/>
      <c r="AC5" s="140"/>
      <c r="AD5" s="140"/>
    </row>
    <row r="6" spans="1:30">
      <c r="J6" s="27"/>
      <c r="K6" s="27"/>
      <c r="L6" s="11"/>
      <c r="M6" s="27"/>
      <c r="N6" s="27"/>
      <c r="O6" s="11"/>
      <c r="P6" s="27"/>
      <c r="Q6" s="27"/>
      <c r="R6" s="11"/>
      <c r="S6" s="27"/>
      <c r="T6" s="27"/>
      <c r="U6" s="11"/>
      <c r="V6" s="27"/>
      <c r="W6" s="27"/>
      <c r="X6" s="11"/>
      <c r="Y6" s="27"/>
      <c r="Z6" s="27"/>
      <c r="AA6" s="140" t="s">
        <v>72</v>
      </c>
      <c r="AB6" s="140"/>
      <c r="AC6" s="140"/>
      <c r="AD6" s="140"/>
    </row>
    <row r="7" spans="1:30" ht="21.75" customHeight="1">
      <c r="J7" s="27"/>
      <c r="K7" s="27"/>
      <c r="L7" s="11"/>
      <c r="M7" s="27"/>
      <c r="N7" s="27"/>
      <c r="O7" s="11"/>
      <c r="P7" s="27"/>
      <c r="Q7" s="27"/>
      <c r="R7" s="11"/>
      <c r="S7" s="27"/>
      <c r="T7" s="27"/>
      <c r="U7" s="11"/>
      <c r="V7" s="27"/>
      <c r="W7" s="27"/>
      <c r="X7" s="11"/>
      <c r="Y7" s="27"/>
      <c r="Z7" s="27"/>
      <c r="AA7" s="11"/>
      <c r="AB7" s="23"/>
      <c r="AC7" s="23"/>
      <c r="AD7" s="11" t="s">
        <v>34</v>
      </c>
    </row>
    <row r="8" spans="1:30">
      <c r="J8" s="27"/>
      <c r="K8" s="27"/>
      <c r="L8" s="83"/>
      <c r="M8" s="27"/>
      <c r="N8" s="27"/>
      <c r="O8" s="83"/>
      <c r="P8" s="27"/>
      <c r="Q8" s="27"/>
      <c r="R8" s="83"/>
      <c r="S8" s="27"/>
      <c r="T8" s="27"/>
      <c r="U8" s="83"/>
      <c r="V8" s="27"/>
      <c r="W8" s="27"/>
      <c r="X8" s="83"/>
      <c r="Y8" s="27"/>
      <c r="Z8" s="27"/>
      <c r="AA8" s="83"/>
      <c r="AB8" s="164">
        <v>1</v>
      </c>
      <c r="AC8" s="27" t="s">
        <v>93</v>
      </c>
      <c r="AD8" s="83"/>
    </row>
    <row r="9" spans="1:30">
      <c r="J9" s="27"/>
      <c r="K9" s="27"/>
      <c r="L9" s="83"/>
      <c r="M9" s="27"/>
      <c r="N9" s="27"/>
      <c r="O9" s="83"/>
      <c r="P9" s="27"/>
      <c r="Q9" s="27"/>
      <c r="R9" s="83"/>
      <c r="S9" s="27"/>
      <c r="T9" s="27"/>
      <c r="U9" s="83"/>
      <c r="V9" s="27"/>
      <c r="W9" s="27"/>
      <c r="X9" s="83"/>
      <c r="Y9" s="27"/>
      <c r="Z9" s="27"/>
      <c r="AA9" s="83"/>
      <c r="AB9" s="27"/>
      <c r="AC9" s="27"/>
      <c r="AD9" s="83"/>
    </row>
    <row r="10" spans="1:30">
      <c r="J10" s="27"/>
      <c r="K10" s="27"/>
      <c r="L10" s="83"/>
      <c r="M10" s="27"/>
      <c r="N10" s="27"/>
      <c r="O10" s="83"/>
      <c r="P10" s="27"/>
      <c r="Q10" s="27"/>
      <c r="R10" s="83"/>
      <c r="S10" s="27"/>
      <c r="T10" s="27"/>
      <c r="U10" s="83"/>
      <c r="V10" s="27"/>
      <c r="W10" s="27"/>
      <c r="X10" s="83"/>
      <c r="Y10" s="27"/>
      <c r="Z10" s="27"/>
      <c r="AA10" s="83"/>
      <c r="AB10" s="27"/>
      <c r="AC10" s="27"/>
      <c r="AD10" s="83"/>
    </row>
    <row r="11" spans="1:30" ht="18.75">
      <c r="A11" s="141" t="s">
        <v>61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</row>
    <row r="12" spans="1:30" ht="18.75">
      <c r="A12" s="141" t="s">
        <v>73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</row>
    <row r="13" spans="1:30">
      <c r="A13" s="140" t="s">
        <v>74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ht="7.9" customHeight="1">
      <c r="L14" s="140"/>
      <c r="M14" s="140"/>
      <c r="N14" s="140"/>
      <c r="O14" s="140"/>
      <c r="P14" s="140"/>
      <c r="Q14" s="140"/>
      <c r="R14" s="140"/>
      <c r="T14" s="140"/>
      <c r="U14" s="140"/>
      <c r="V14" s="140"/>
      <c r="W14" s="140"/>
      <c r="X14" s="140"/>
      <c r="Y14" s="140"/>
      <c r="Z14" s="140"/>
    </row>
    <row r="15" spans="1:30" ht="15.75">
      <c r="A15" s="142" t="s">
        <v>62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</row>
    <row r="16" spans="1:30" ht="15.75">
      <c r="A16" s="150" t="s">
        <v>88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</row>
    <row r="17" spans="1:30" ht="15.75">
      <c r="A17" s="149" t="s">
        <v>89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</row>
    <row r="18" spans="1:30" ht="7.9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5.75" thickBo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</row>
    <row r="20" spans="1:30">
      <c r="A20" s="41" t="s">
        <v>0</v>
      </c>
      <c r="B20" s="38" t="s">
        <v>22</v>
      </c>
      <c r="C20" s="12" t="s">
        <v>19</v>
      </c>
      <c r="D20" s="12" t="s">
        <v>9</v>
      </c>
      <c r="E20" s="28" t="s">
        <v>10</v>
      </c>
      <c r="F20" s="28" t="s">
        <v>28</v>
      </c>
      <c r="G20" s="28" t="s">
        <v>66</v>
      </c>
      <c r="H20" s="25" t="s">
        <v>28</v>
      </c>
      <c r="I20" s="143" t="s">
        <v>68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7" t="s">
        <v>3</v>
      </c>
    </row>
    <row r="21" spans="1:30" ht="15.75" thickBot="1">
      <c r="A21" s="42"/>
      <c r="B21" s="8"/>
      <c r="C21" s="13" t="s">
        <v>33</v>
      </c>
      <c r="D21" s="13" t="s">
        <v>69</v>
      </c>
      <c r="E21" s="29" t="s">
        <v>64</v>
      </c>
      <c r="F21" s="29" t="s">
        <v>64</v>
      </c>
      <c r="G21" s="29" t="s">
        <v>21</v>
      </c>
      <c r="H21" s="26" t="s">
        <v>67</v>
      </c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"/>
      <c r="AD21" s="5" t="s">
        <v>1</v>
      </c>
    </row>
    <row r="22" spans="1:30">
      <c r="A22" s="42"/>
      <c r="B22" s="8"/>
      <c r="C22" s="13"/>
      <c r="D22" s="13"/>
      <c r="E22" s="29" t="s">
        <v>11</v>
      </c>
      <c r="F22" s="29" t="s">
        <v>65</v>
      </c>
      <c r="G22" s="29" t="s">
        <v>26</v>
      </c>
      <c r="H22" s="26" t="s">
        <v>29</v>
      </c>
      <c r="I22" s="146" t="s">
        <v>12</v>
      </c>
      <c r="J22" s="147"/>
      <c r="K22" s="148"/>
      <c r="L22" s="146" t="s">
        <v>16</v>
      </c>
      <c r="M22" s="147"/>
      <c r="N22" s="148"/>
      <c r="O22" s="146" t="s">
        <v>4</v>
      </c>
      <c r="P22" s="147"/>
      <c r="Q22" s="148"/>
      <c r="R22" s="146" t="s">
        <v>5</v>
      </c>
      <c r="S22" s="147"/>
      <c r="T22" s="148"/>
      <c r="U22" s="146" t="s">
        <v>6</v>
      </c>
      <c r="V22" s="147"/>
      <c r="W22" s="148"/>
      <c r="X22" s="146" t="s">
        <v>7</v>
      </c>
      <c r="Y22" s="147"/>
      <c r="Z22" s="148"/>
      <c r="AA22" s="146" t="s">
        <v>17</v>
      </c>
      <c r="AB22" s="147"/>
      <c r="AC22" s="148"/>
      <c r="AD22" s="5" t="s">
        <v>2</v>
      </c>
    </row>
    <row r="23" spans="1:30" ht="15.75" thickBot="1">
      <c r="A23" s="43"/>
      <c r="B23" s="15"/>
      <c r="C23" s="14"/>
      <c r="D23" s="14"/>
      <c r="E23" s="15"/>
      <c r="F23" s="15"/>
      <c r="G23" s="30" t="s">
        <v>27</v>
      </c>
      <c r="H23" s="24" t="s">
        <v>27</v>
      </c>
      <c r="I23" s="31" t="s">
        <v>13</v>
      </c>
      <c r="J23" s="32" t="s">
        <v>14</v>
      </c>
      <c r="K23" s="33" t="s">
        <v>15</v>
      </c>
      <c r="L23" s="31" t="s">
        <v>13</v>
      </c>
      <c r="M23" s="32" t="s">
        <v>14</v>
      </c>
      <c r="N23" s="33" t="s">
        <v>15</v>
      </c>
      <c r="O23" s="31" t="s">
        <v>13</v>
      </c>
      <c r="P23" s="32" t="s">
        <v>14</v>
      </c>
      <c r="Q23" s="33" t="s">
        <v>15</v>
      </c>
      <c r="R23" s="31" t="s">
        <v>13</v>
      </c>
      <c r="S23" s="32" t="s">
        <v>14</v>
      </c>
      <c r="T23" s="33" t="s">
        <v>15</v>
      </c>
      <c r="U23" s="31" t="s">
        <v>13</v>
      </c>
      <c r="V23" s="32" t="s">
        <v>14</v>
      </c>
      <c r="W23" s="33" t="s">
        <v>15</v>
      </c>
      <c r="X23" s="31" t="s">
        <v>13</v>
      </c>
      <c r="Y23" s="32" t="s">
        <v>14</v>
      </c>
      <c r="Z23" s="33" t="s">
        <v>15</v>
      </c>
      <c r="AA23" s="31" t="s">
        <v>13</v>
      </c>
      <c r="AB23" s="32" t="s">
        <v>14</v>
      </c>
      <c r="AC23" s="33" t="s">
        <v>15</v>
      </c>
      <c r="AD23" s="5"/>
    </row>
    <row r="24" spans="1:30" ht="15.75" thickBot="1">
      <c r="A24" s="44">
        <v>1</v>
      </c>
      <c r="B24" s="9">
        <v>2</v>
      </c>
      <c r="C24" s="16">
        <v>3</v>
      </c>
      <c r="D24" s="16">
        <v>4</v>
      </c>
      <c r="E24" s="16">
        <v>5</v>
      </c>
      <c r="F24" s="9">
        <v>6</v>
      </c>
      <c r="G24" s="9">
        <v>7</v>
      </c>
      <c r="H24" s="6">
        <v>8</v>
      </c>
      <c r="I24" s="137">
        <v>9</v>
      </c>
      <c r="J24" s="138"/>
      <c r="K24" s="139"/>
      <c r="L24" s="137">
        <v>10</v>
      </c>
      <c r="M24" s="138"/>
      <c r="N24" s="139"/>
      <c r="O24" s="137">
        <v>11</v>
      </c>
      <c r="P24" s="138"/>
      <c r="Q24" s="139"/>
      <c r="R24" s="137">
        <v>12</v>
      </c>
      <c r="S24" s="138"/>
      <c r="T24" s="139"/>
      <c r="U24" s="137">
        <v>13</v>
      </c>
      <c r="V24" s="138"/>
      <c r="W24" s="139"/>
      <c r="X24" s="137">
        <v>14</v>
      </c>
      <c r="Y24" s="138"/>
      <c r="Z24" s="139"/>
      <c r="AA24" s="137">
        <v>15</v>
      </c>
      <c r="AB24" s="138"/>
      <c r="AC24" s="139"/>
      <c r="AD24" s="132">
        <v>16</v>
      </c>
    </row>
    <row r="25" spans="1:30" ht="15" customHeight="1">
      <c r="A25" s="48" t="s">
        <v>18</v>
      </c>
      <c r="B25" s="17" t="s">
        <v>63</v>
      </c>
      <c r="C25" s="10" t="s">
        <v>8</v>
      </c>
      <c r="D25" s="72" t="s">
        <v>90</v>
      </c>
      <c r="E25" s="61">
        <v>12</v>
      </c>
      <c r="F25" s="70"/>
      <c r="G25" s="81">
        <f t="shared" ref="G25" si="0">SUM(J25*100/75,M25*100/75,P25*100/75,S25*100/75,V25*100/75,Y25*100/75,AB25*100/75)</f>
        <v>0.16666666666666666</v>
      </c>
      <c r="H25" s="65"/>
      <c r="I25" s="124"/>
      <c r="J25" s="120"/>
      <c r="K25" s="121"/>
      <c r="L25" s="124">
        <v>0.72916666666666663</v>
      </c>
      <c r="M25" s="120">
        <v>6.25E-2</v>
      </c>
      <c r="N25" s="121">
        <f t="shared" ref="N25" si="1">L25+M25</f>
        <v>0.79166666666666663</v>
      </c>
      <c r="O25" s="124"/>
      <c r="P25" s="120"/>
      <c r="Q25" s="121"/>
      <c r="R25" s="124">
        <v>0.72916666666666663</v>
      </c>
      <c r="S25" s="120">
        <v>6.25E-2</v>
      </c>
      <c r="T25" s="121">
        <f t="shared" ref="T25" si="2">R25+S25</f>
        <v>0.79166666666666663</v>
      </c>
      <c r="U25" s="124"/>
      <c r="V25" s="120"/>
      <c r="W25" s="121"/>
      <c r="X25" s="54"/>
      <c r="Y25" s="49"/>
      <c r="Z25" s="52"/>
      <c r="AA25" s="54"/>
      <c r="AB25" s="49"/>
      <c r="AC25" s="59"/>
      <c r="AD25" s="128" t="s">
        <v>70</v>
      </c>
    </row>
    <row r="26" spans="1:30" ht="15" customHeight="1">
      <c r="A26" s="46" t="s">
        <v>20</v>
      </c>
      <c r="B26" s="21"/>
      <c r="C26" s="18"/>
      <c r="D26" s="63"/>
      <c r="E26" s="62"/>
      <c r="F26" s="64">
        <f>SUM(E25:E27)</f>
        <v>12</v>
      </c>
      <c r="G26" s="76"/>
      <c r="H26" s="78">
        <f>SUM(G25:G27)</f>
        <v>0.16666666666666666</v>
      </c>
      <c r="I26" s="112"/>
      <c r="J26" s="51"/>
      <c r="K26" s="113"/>
      <c r="L26" s="112"/>
      <c r="M26" s="51"/>
      <c r="N26" s="113"/>
      <c r="O26" s="112"/>
      <c r="P26" s="51"/>
      <c r="Q26" s="113"/>
      <c r="R26" s="125"/>
      <c r="S26" s="122"/>
      <c r="T26" s="123"/>
      <c r="U26" s="125"/>
      <c r="V26" s="122"/>
      <c r="W26" s="123"/>
      <c r="X26" s="57"/>
      <c r="Y26" s="108"/>
      <c r="Z26" s="53"/>
      <c r="AA26" s="57"/>
      <c r="AB26" s="108"/>
      <c r="AC26" s="58"/>
      <c r="AD26" s="129"/>
    </row>
    <row r="27" spans="1:30" ht="15" customHeight="1" thickBot="1">
      <c r="A27" s="47" t="s">
        <v>24</v>
      </c>
      <c r="B27" s="19"/>
      <c r="C27" s="19"/>
      <c r="D27" s="73"/>
      <c r="E27" s="106"/>
      <c r="F27" s="67"/>
      <c r="G27" s="80"/>
      <c r="H27" s="68"/>
      <c r="I27" s="117"/>
      <c r="J27" s="60"/>
      <c r="K27" s="118"/>
      <c r="L27" s="114"/>
      <c r="M27" s="107"/>
      <c r="N27" s="113"/>
      <c r="O27" s="125"/>
      <c r="P27" s="122"/>
      <c r="Q27" s="126"/>
      <c r="R27" s="112"/>
      <c r="S27" s="51"/>
      <c r="T27" s="113"/>
      <c r="U27" s="125"/>
      <c r="V27" s="122"/>
      <c r="W27" s="126"/>
      <c r="X27" s="115"/>
      <c r="Y27" s="50"/>
      <c r="Z27" s="116"/>
      <c r="AA27" s="115"/>
      <c r="AB27" s="50"/>
      <c r="AC27" s="131"/>
      <c r="AD27" s="130"/>
    </row>
    <row r="28" spans="1:30" ht="23.45" customHeight="1">
      <c r="A28" s="134" t="s">
        <v>36</v>
      </c>
      <c r="B28" s="17" t="s">
        <v>63</v>
      </c>
      <c r="C28" s="75" t="s">
        <v>37</v>
      </c>
      <c r="D28" s="72" t="s">
        <v>90</v>
      </c>
      <c r="E28" s="61">
        <v>12</v>
      </c>
      <c r="F28" s="70"/>
      <c r="G28" s="81">
        <f t="shared" ref="G28" si="3">SUM(J28*100/75,M28*100/75,P28*100/75,S28*100/75,V28*100/75,Y28*100/75,AB28*100/75)</f>
        <v>0.16666666666666666</v>
      </c>
      <c r="H28" s="65"/>
      <c r="I28" s="124"/>
      <c r="J28" s="120"/>
      <c r="K28" s="121"/>
      <c r="L28" s="124"/>
      <c r="M28" s="120"/>
      <c r="N28" s="121"/>
      <c r="O28" s="124"/>
      <c r="P28" s="120"/>
      <c r="Q28" s="121"/>
      <c r="R28" s="124"/>
      <c r="S28" s="120"/>
      <c r="T28" s="121"/>
      <c r="U28" s="124"/>
      <c r="V28" s="120"/>
      <c r="W28" s="121"/>
      <c r="X28" s="124">
        <v>0.5</v>
      </c>
      <c r="Y28" s="120">
        <v>6.25E-2</v>
      </c>
      <c r="Z28" s="121">
        <f t="shared" ref="Z28" si="4">X28+Y28</f>
        <v>0.5625</v>
      </c>
      <c r="AA28" s="124">
        <v>0.63541666666666663</v>
      </c>
      <c r="AB28" s="120">
        <v>6.25E-2</v>
      </c>
      <c r="AC28" s="121">
        <f t="shared" ref="AC28" si="5">AA28+AB28</f>
        <v>0.69791666666666663</v>
      </c>
      <c r="AD28" s="128" t="s">
        <v>71</v>
      </c>
    </row>
    <row r="29" spans="1:30" ht="15.75">
      <c r="A29" s="135" t="s">
        <v>20</v>
      </c>
      <c r="B29" s="18"/>
      <c r="C29" s="77" t="s">
        <v>38</v>
      </c>
      <c r="D29" s="63"/>
      <c r="E29" s="62"/>
      <c r="F29" s="64">
        <f>SUM(E28:E30)</f>
        <v>12</v>
      </c>
      <c r="G29" s="76"/>
      <c r="H29" s="78">
        <f>SUM(G28:G30)</f>
        <v>0.16666666666666666</v>
      </c>
      <c r="I29" s="112"/>
      <c r="J29" s="51"/>
      <c r="K29" s="113"/>
      <c r="L29" s="112"/>
      <c r="M29" s="51"/>
      <c r="N29" s="113"/>
      <c r="O29" s="112"/>
      <c r="P29" s="51"/>
      <c r="Q29" s="113"/>
      <c r="R29" s="125"/>
      <c r="S29" s="122"/>
      <c r="T29" s="123"/>
      <c r="U29" s="125"/>
      <c r="V29" s="122"/>
      <c r="W29" s="123"/>
      <c r="X29" s="57"/>
      <c r="Y29" s="108"/>
      <c r="Z29" s="53"/>
      <c r="AA29" s="57"/>
      <c r="AB29" s="108"/>
      <c r="AC29" s="53"/>
      <c r="AD29" s="129"/>
    </row>
    <row r="30" spans="1:30" ht="16.5" thickBot="1">
      <c r="A30" s="136" t="s">
        <v>25</v>
      </c>
      <c r="B30" s="20"/>
      <c r="C30" s="22"/>
      <c r="D30" s="69"/>
      <c r="E30" s="74"/>
      <c r="F30" s="71"/>
      <c r="G30" s="79"/>
      <c r="H30" s="66"/>
      <c r="I30" s="117"/>
      <c r="J30" s="111"/>
      <c r="K30" s="118"/>
      <c r="L30" s="133"/>
      <c r="M30" s="111"/>
      <c r="N30" s="118"/>
      <c r="O30" s="117"/>
      <c r="P30" s="111"/>
      <c r="Q30" s="118"/>
      <c r="R30" s="133"/>
      <c r="S30" s="111"/>
      <c r="T30" s="118"/>
      <c r="U30" s="133"/>
      <c r="V30" s="111"/>
      <c r="W30" s="118"/>
      <c r="X30" s="56"/>
      <c r="Y30" s="110"/>
      <c r="Z30" s="55"/>
      <c r="AA30" s="56"/>
      <c r="AB30" s="110"/>
      <c r="AC30" s="55"/>
      <c r="AD30" s="130"/>
    </row>
    <row r="31" spans="1:30" ht="15.75">
      <c r="A31" s="134" t="s">
        <v>91</v>
      </c>
      <c r="B31" s="17" t="s">
        <v>63</v>
      </c>
      <c r="C31" s="75" t="s">
        <v>37</v>
      </c>
      <c r="D31" s="72" t="s">
        <v>90</v>
      </c>
      <c r="E31" s="61">
        <v>15</v>
      </c>
      <c r="F31" s="70"/>
      <c r="G31" s="81">
        <f t="shared" ref="G31" si="6">SUM(J31*100/75,M31*100/75,P31*100/75,S31*100/75,V31*100/75,Y31*100/75,AB31*100/75)</f>
        <v>8.3333333333333329E-2</v>
      </c>
      <c r="H31" s="65"/>
      <c r="I31" s="124"/>
      <c r="J31" s="120"/>
      <c r="K31" s="121"/>
      <c r="L31" s="124"/>
      <c r="M31" s="120"/>
      <c r="N31" s="121"/>
      <c r="O31" s="124"/>
      <c r="P31" s="120"/>
      <c r="Q31" s="121"/>
      <c r="R31" s="124"/>
      <c r="S31" s="120"/>
      <c r="T31" s="121"/>
      <c r="U31" s="124"/>
      <c r="V31" s="120"/>
      <c r="W31" s="121"/>
      <c r="X31" s="124">
        <v>0.77083333333333337</v>
      </c>
      <c r="Y31" s="120">
        <v>3.125E-2</v>
      </c>
      <c r="Z31" s="121">
        <f t="shared" ref="Z31" si="7">X31+Y31</f>
        <v>0.80208333333333337</v>
      </c>
      <c r="AA31" s="124">
        <v>0.42708333333333331</v>
      </c>
      <c r="AB31" s="120">
        <v>3.125E-2</v>
      </c>
      <c r="AC31" s="121">
        <f t="shared" ref="AC31" si="8">AA31+AB31</f>
        <v>0.45833333333333331</v>
      </c>
      <c r="AD31" s="128" t="s">
        <v>92</v>
      </c>
    </row>
    <row r="32" spans="1:30" ht="15.75">
      <c r="A32" s="135" t="s">
        <v>23</v>
      </c>
      <c r="B32" s="18"/>
      <c r="C32" s="77" t="s">
        <v>38</v>
      </c>
      <c r="D32" s="63"/>
      <c r="E32" s="62"/>
      <c r="F32" s="64">
        <f>SUM(E31:E33)</f>
        <v>15</v>
      </c>
      <c r="G32" s="76"/>
      <c r="H32" s="78">
        <f>SUM(G31:G33)</f>
        <v>8.3333333333333329E-2</v>
      </c>
      <c r="I32" s="112"/>
      <c r="J32" s="51"/>
      <c r="K32" s="113"/>
      <c r="L32" s="112"/>
      <c r="M32" s="51"/>
      <c r="N32" s="113"/>
      <c r="O32" s="112"/>
      <c r="P32" s="51"/>
      <c r="Q32" s="113"/>
      <c r="R32" s="125"/>
      <c r="S32" s="122"/>
      <c r="T32" s="123"/>
      <c r="U32" s="125"/>
      <c r="V32" s="122"/>
      <c r="W32" s="123"/>
      <c r="X32" s="57"/>
      <c r="Y32" s="108"/>
      <c r="Z32" s="53"/>
      <c r="AA32" s="57"/>
      <c r="AB32" s="108"/>
      <c r="AC32" s="53"/>
      <c r="AD32" s="129"/>
    </row>
    <row r="33" spans="1:30" ht="16.5" thickBot="1">
      <c r="A33" s="136" t="s">
        <v>35</v>
      </c>
      <c r="B33" s="20"/>
      <c r="C33" s="22"/>
      <c r="D33" s="69"/>
      <c r="E33" s="74"/>
      <c r="F33" s="71"/>
      <c r="G33" s="79"/>
      <c r="H33" s="66"/>
      <c r="I33" s="117"/>
      <c r="J33" s="111"/>
      <c r="K33" s="118"/>
      <c r="L33" s="133"/>
      <c r="M33" s="111"/>
      <c r="N33" s="118"/>
      <c r="O33" s="117"/>
      <c r="P33" s="111"/>
      <c r="Q33" s="118"/>
      <c r="R33" s="133"/>
      <c r="S33" s="111"/>
      <c r="T33" s="118"/>
      <c r="U33" s="133"/>
      <c r="V33" s="111"/>
      <c r="W33" s="118"/>
      <c r="X33" s="56"/>
      <c r="Y33" s="110"/>
      <c r="Z33" s="55"/>
      <c r="AA33" s="56"/>
      <c r="AB33" s="110"/>
      <c r="AC33" s="55"/>
      <c r="AD33" s="130"/>
    </row>
    <row r="34" spans="1:30" ht="15.75" thickBot="1">
      <c r="A34" s="45" t="s">
        <v>30</v>
      </c>
      <c r="B34" s="34"/>
      <c r="C34" s="34"/>
      <c r="D34" s="34"/>
      <c r="E34" s="119">
        <f>SUM(E25:E27,E28:E33)</f>
        <v>39</v>
      </c>
      <c r="F34" s="119">
        <f>SUM(F25:F27,F28:F33)</f>
        <v>39</v>
      </c>
      <c r="G34" s="35"/>
      <c r="H34" s="35">
        <f>SUM(H25:H33,)</f>
        <v>0.41666666666666663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/>
    </row>
    <row r="36" spans="1:30">
      <c r="W36" s="2"/>
      <c r="X36" s="2"/>
      <c r="Y36" s="2"/>
      <c r="Z36" s="2"/>
      <c r="AA36" s="2"/>
      <c r="AB36" s="2"/>
    </row>
    <row r="37" spans="1:30" ht="15.75">
      <c r="L37" s="1"/>
      <c r="M37" s="1"/>
      <c r="N37" s="1"/>
      <c r="O37" s="1"/>
      <c r="P37" s="1"/>
      <c r="Q37" s="1"/>
      <c r="W37" s="2"/>
      <c r="X37" s="104"/>
      <c r="Y37" s="84"/>
      <c r="Z37" s="104"/>
      <c r="AA37" s="2"/>
      <c r="AB37" s="2"/>
    </row>
    <row r="38" spans="1:30" ht="15.75">
      <c r="W38" s="2"/>
      <c r="X38" s="104"/>
      <c r="Y38" s="84"/>
      <c r="Z38" s="104"/>
      <c r="AA38" s="2"/>
      <c r="AB38" s="2"/>
    </row>
    <row r="39" spans="1:30" ht="15.75">
      <c r="W39" s="2"/>
      <c r="X39" s="104"/>
      <c r="Y39" s="84"/>
      <c r="Z39" s="104"/>
      <c r="AA39" s="2"/>
      <c r="AB39" s="2"/>
    </row>
    <row r="40" spans="1:30" ht="15.75">
      <c r="A40" s="39"/>
      <c r="W40" s="2"/>
      <c r="X40" s="104"/>
      <c r="Y40" s="84"/>
      <c r="Z40" s="104"/>
      <c r="AA40" s="2"/>
      <c r="AB40" s="2"/>
    </row>
    <row r="41" spans="1:30" ht="15.75">
      <c r="A41" s="40"/>
      <c r="W41" s="2"/>
      <c r="X41" s="104"/>
      <c r="Y41" s="84"/>
      <c r="Z41" s="104"/>
      <c r="AA41" s="2"/>
      <c r="AB41" s="2"/>
    </row>
    <row r="42" spans="1:30" ht="15.75">
      <c r="A42" s="40"/>
      <c r="W42" s="2"/>
      <c r="X42" s="104"/>
      <c r="Y42" s="84"/>
      <c r="Z42" s="104"/>
      <c r="AA42" s="2"/>
      <c r="AB42" s="2"/>
    </row>
    <row r="43" spans="1:30">
      <c r="W43" s="2"/>
      <c r="X43" s="2"/>
      <c r="Y43" s="2"/>
      <c r="Z43" s="2"/>
      <c r="AA43" s="2"/>
    </row>
    <row r="44" spans="1:30">
      <c r="H44" s="1"/>
      <c r="I44" s="1"/>
      <c r="J44" s="1"/>
      <c r="K44" s="1"/>
      <c r="L44" s="1"/>
      <c r="M44" s="1"/>
      <c r="N44" s="1"/>
      <c r="O44" s="1"/>
    </row>
    <row r="46" spans="1:30">
      <c r="J46" s="105">
        <v>7</v>
      </c>
    </row>
  </sheetData>
  <mergeCells count="37">
    <mergeCell ref="A16:AD16"/>
    <mergeCell ref="A2:F2"/>
    <mergeCell ref="A3:F3"/>
    <mergeCell ref="A4:F4"/>
    <mergeCell ref="J5:L5"/>
    <mergeCell ref="M5:O5"/>
    <mergeCell ref="P5:R5"/>
    <mergeCell ref="S5:U5"/>
    <mergeCell ref="AA2:AD2"/>
    <mergeCell ref="AA3:AD3"/>
    <mergeCell ref="AA4:AD4"/>
    <mergeCell ref="AA5:AD5"/>
    <mergeCell ref="V5:X5"/>
    <mergeCell ref="L22:N22"/>
    <mergeCell ref="R22:T22"/>
    <mergeCell ref="U22:W22"/>
    <mergeCell ref="I24:K24"/>
    <mergeCell ref="L24:N24"/>
    <mergeCell ref="O24:Q24"/>
    <mergeCell ref="R24:T24"/>
    <mergeCell ref="U24:W24"/>
    <mergeCell ref="X24:Z24"/>
    <mergeCell ref="AA6:AD6"/>
    <mergeCell ref="A19:AB19"/>
    <mergeCell ref="A11:AD11"/>
    <mergeCell ref="AA24:AC24"/>
    <mergeCell ref="T14:Z14"/>
    <mergeCell ref="A15:AD15"/>
    <mergeCell ref="I20:AC20"/>
    <mergeCell ref="I22:K22"/>
    <mergeCell ref="X22:Z22"/>
    <mergeCell ref="AA22:AC22"/>
    <mergeCell ref="A12:AD12"/>
    <mergeCell ref="O22:Q22"/>
    <mergeCell ref="A17:AD17"/>
    <mergeCell ref="A13:AD13"/>
    <mergeCell ref="L14:R14"/>
  </mergeCells>
  <pageMargins left="0.43307086614173229" right="0.23622047244094491" top="0.55118110236220474" bottom="0.55118110236220474" header="0.31496062992125984" footer="0.31496062992125984"/>
  <pageSetup paperSize="9" scale="46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workbookViewId="0">
      <selection activeCell="L9" sqref="L9"/>
    </sheetView>
  </sheetViews>
  <sheetFormatPr defaultRowHeight="15"/>
  <cols>
    <col min="1" max="1" width="12" bestFit="1" customWidth="1"/>
    <col min="16" max="16" width="9.7109375" customWidth="1"/>
  </cols>
  <sheetData>
    <row r="1" spans="1:16" ht="20.25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97"/>
      <c r="P1" s="97"/>
    </row>
    <row r="2" spans="1:16" ht="20.25">
      <c r="A2" s="154" t="s">
        <v>81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7"/>
      <c r="P2" s="97"/>
    </row>
    <row r="3" spans="1:16" ht="17.45" customHeight="1">
      <c r="A3" s="154" t="s">
        <v>82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97"/>
      <c r="P3" s="97"/>
    </row>
    <row r="4" spans="1:16" ht="20.25">
      <c r="A4" s="94"/>
      <c r="B4" s="94"/>
      <c r="C4" s="94"/>
      <c r="D4" s="94"/>
      <c r="E4" s="94"/>
      <c r="F4" s="94"/>
      <c r="G4" s="94"/>
      <c r="H4" s="94"/>
      <c r="I4" s="94"/>
      <c r="J4" s="95"/>
      <c r="K4" s="95"/>
      <c r="L4" s="95"/>
      <c r="M4" s="95"/>
      <c r="N4" s="95"/>
      <c r="O4" s="95"/>
      <c r="P4" s="95"/>
    </row>
    <row r="5" spans="1:16" ht="17.45" customHeight="1">
      <c r="A5" s="155" t="s">
        <v>40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01"/>
      <c r="P5" s="101"/>
    </row>
    <row r="6" spans="1:16" ht="20.25">
      <c r="A6" s="156">
        <v>43463</v>
      </c>
      <c r="B6" s="157"/>
      <c r="C6" s="157"/>
      <c r="D6" s="94"/>
      <c r="E6" s="94"/>
      <c r="F6" s="94"/>
      <c r="G6" s="94"/>
      <c r="H6" s="94"/>
      <c r="I6" s="94"/>
      <c r="J6" s="95" t="s">
        <v>59</v>
      </c>
      <c r="K6" s="96"/>
      <c r="L6" s="153" t="s">
        <v>83</v>
      </c>
      <c r="M6" s="153"/>
      <c r="N6" s="153"/>
      <c r="O6" s="96"/>
      <c r="P6" s="95"/>
    </row>
    <row r="7" spans="1:16" ht="17.45" customHeight="1">
      <c r="A7" s="154" t="s">
        <v>41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97"/>
      <c r="P7" s="97"/>
    </row>
    <row r="8" spans="1:16" ht="20.25">
      <c r="A8" s="97"/>
      <c r="B8" s="97"/>
      <c r="C8" s="97"/>
      <c r="D8" s="97"/>
      <c r="E8" s="97"/>
      <c r="F8" s="94"/>
      <c r="G8" s="94"/>
      <c r="H8" s="94"/>
      <c r="I8" s="94"/>
      <c r="J8" s="95"/>
      <c r="K8" s="95"/>
      <c r="L8" s="95"/>
      <c r="M8" s="95"/>
      <c r="N8" s="95"/>
      <c r="O8" s="95"/>
      <c r="P8" s="95"/>
    </row>
    <row r="9" spans="1:16" ht="20.25">
      <c r="A9" s="97" t="s">
        <v>56</v>
      </c>
      <c r="B9" s="97"/>
      <c r="C9" s="97"/>
      <c r="D9" s="94"/>
      <c r="E9" s="94"/>
      <c r="F9" s="94"/>
      <c r="G9" s="94"/>
      <c r="H9" s="94"/>
      <c r="I9" s="94"/>
      <c r="J9" s="95"/>
      <c r="K9" s="95"/>
      <c r="L9" s="95"/>
      <c r="M9" s="95"/>
      <c r="N9" s="95"/>
      <c r="O9" s="95"/>
      <c r="P9" s="95"/>
    </row>
    <row r="10" spans="1:16" ht="20.25">
      <c r="A10" s="98" t="s">
        <v>57</v>
      </c>
      <c r="B10" s="98"/>
      <c r="C10" s="98"/>
      <c r="D10" s="94"/>
      <c r="E10" s="94"/>
      <c r="F10" s="94"/>
      <c r="G10" s="94"/>
      <c r="H10" s="94"/>
      <c r="I10" s="94"/>
      <c r="J10" s="95"/>
      <c r="K10" s="95"/>
      <c r="L10" s="95"/>
      <c r="M10" s="95"/>
      <c r="N10" s="95"/>
      <c r="O10" s="95"/>
      <c r="P10" s="95"/>
    </row>
    <row r="11" spans="1:16" ht="20.25">
      <c r="A11" s="98"/>
      <c r="B11" s="98"/>
      <c r="C11" s="98"/>
      <c r="D11" s="94"/>
      <c r="E11" s="94"/>
      <c r="F11" s="94"/>
      <c r="G11" s="94"/>
      <c r="H11" s="94"/>
      <c r="I11" s="94"/>
      <c r="J11" s="95"/>
      <c r="K11" s="95"/>
      <c r="L11" s="95"/>
      <c r="M11" s="95"/>
      <c r="N11" s="95"/>
      <c r="O11" s="95"/>
      <c r="P11" s="95"/>
    </row>
    <row r="12" spans="1:16" ht="20.25">
      <c r="A12" s="98"/>
      <c r="B12" s="98"/>
      <c r="C12" s="98"/>
      <c r="D12" s="94"/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</row>
    <row r="13" spans="1:16" ht="20.25">
      <c r="A13" s="98"/>
      <c r="B13" s="98"/>
      <c r="C13" s="98"/>
      <c r="D13" s="94"/>
      <c r="E13" s="94"/>
      <c r="F13" s="94"/>
      <c r="G13" s="94"/>
      <c r="H13" s="94"/>
      <c r="I13" s="94"/>
      <c r="J13" s="95"/>
      <c r="K13" s="95"/>
      <c r="L13" s="95"/>
      <c r="M13" s="95"/>
      <c r="N13" s="95"/>
      <c r="O13" s="95"/>
      <c r="P13" s="95"/>
    </row>
    <row r="14" spans="1:16" ht="20.25">
      <c r="A14" s="98"/>
      <c r="B14" s="98"/>
      <c r="C14" s="98"/>
      <c r="D14" s="94"/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</row>
    <row r="15" spans="1:16" ht="20.25">
      <c r="A15" s="98"/>
      <c r="B15" s="127" t="s">
        <v>84</v>
      </c>
      <c r="C15" s="98"/>
      <c r="D15" s="94"/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</row>
    <row r="16" spans="1:16" ht="20.25">
      <c r="A16" s="98" t="s">
        <v>42</v>
      </c>
      <c r="B16" s="98"/>
      <c r="C16" s="98"/>
      <c r="D16" s="94"/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</row>
    <row r="17" spans="1:16" ht="20.25">
      <c r="A17" s="98" t="s">
        <v>43</v>
      </c>
      <c r="B17" s="99" t="s">
        <v>85</v>
      </c>
      <c r="C17" s="98"/>
      <c r="D17" s="98"/>
      <c r="E17" s="98"/>
      <c r="F17" s="98"/>
      <c r="G17" s="98"/>
      <c r="H17" s="98"/>
      <c r="I17" s="98"/>
      <c r="J17" s="98"/>
      <c r="K17" s="95"/>
      <c r="L17" s="95"/>
      <c r="M17" s="95"/>
      <c r="N17" s="95"/>
      <c r="O17" s="95"/>
      <c r="P17" s="95"/>
    </row>
    <row r="18" spans="1:16" ht="20.25">
      <c r="A18" s="97" t="s">
        <v>51</v>
      </c>
      <c r="B18" s="99" t="s">
        <v>86</v>
      </c>
      <c r="C18" s="97"/>
      <c r="D18" s="94"/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</row>
    <row r="19" spans="1:16" ht="20.25">
      <c r="A19" s="97"/>
      <c r="B19" s="99" t="s">
        <v>60</v>
      </c>
      <c r="C19" s="97"/>
      <c r="D19" s="94"/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</row>
    <row r="20" spans="1:16" ht="20.25">
      <c r="A20" s="95" t="s">
        <v>44</v>
      </c>
      <c r="B20" s="95" t="s">
        <v>58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2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2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2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20.25">
      <c r="A25" s="153" t="s">
        <v>45</v>
      </c>
      <c r="B25" s="153"/>
      <c r="C25" s="153"/>
      <c r="D25" s="95"/>
      <c r="E25" s="95"/>
      <c r="F25" s="95"/>
      <c r="G25" s="95"/>
      <c r="H25" s="95"/>
      <c r="I25" s="153"/>
      <c r="J25" s="153"/>
      <c r="K25" s="95"/>
      <c r="L25" s="95" t="s">
        <v>34</v>
      </c>
      <c r="M25" s="95"/>
      <c r="N25" s="95"/>
      <c r="O25" s="95"/>
      <c r="P25" s="95"/>
    </row>
    <row r="26" spans="1:16" ht="2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2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ht="18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8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</sheetData>
  <mergeCells count="9">
    <mergeCell ref="A25:C25"/>
    <mergeCell ref="I25:J25"/>
    <mergeCell ref="L6:N6"/>
    <mergeCell ref="A1:N1"/>
    <mergeCell ref="A2:N2"/>
    <mergeCell ref="A3:N3"/>
    <mergeCell ref="A7:N7"/>
    <mergeCell ref="A5:N5"/>
    <mergeCell ref="A6:C6"/>
  </mergeCells>
  <pageMargins left="1.0236220472440944" right="0.23622047244094491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G25" sqref="G25"/>
    </sheetView>
  </sheetViews>
  <sheetFormatPr defaultRowHeight="15"/>
  <cols>
    <col min="1" max="1" width="12" bestFit="1" customWidth="1"/>
    <col min="16" max="16" width="9.7109375" customWidth="1"/>
  </cols>
  <sheetData>
    <row r="1" spans="1:16" ht="15.75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.75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7.45" customHeight="1">
      <c r="A3" s="161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6.5">
      <c r="A4" s="85"/>
      <c r="B4" s="85"/>
      <c r="C4" s="85"/>
      <c r="D4" s="85"/>
      <c r="E4" s="85"/>
      <c r="F4" s="85"/>
      <c r="G4" s="85"/>
      <c r="H4" s="85"/>
      <c r="I4" s="85"/>
      <c r="J4" s="86"/>
      <c r="K4" s="86"/>
      <c r="L4" s="87"/>
      <c r="M4" s="87"/>
      <c r="N4" s="87"/>
      <c r="O4" s="87"/>
      <c r="P4" s="87"/>
    </row>
    <row r="5" spans="1:16" ht="17.45" customHeight="1">
      <c r="A5" s="162" t="s">
        <v>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6" ht="16.5">
      <c r="A6" s="163">
        <v>42682</v>
      </c>
      <c r="B6" s="159"/>
      <c r="C6" s="159"/>
      <c r="D6" s="85"/>
      <c r="E6" s="85"/>
      <c r="F6" s="85"/>
      <c r="G6" s="85"/>
      <c r="H6" s="85"/>
      <c r="I6" s="85"/>
      <c r="J6" s="86" t="s">
        <v>46</v>
      </c>
      <c r="K6" s="91"/>
      <c r="L6" s="90"/>
      <c r="M6" s="90"/>
      <c r="N6" s="90"/>
      <c r="O6" s="92"/>
      <c r="P6" s="87"/>
    </row>
    <row r="7" spans="1:16" ht="17.45" customHeight="1">
      <c r="A7" s="161" t="s">
        <v>41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6.5">
      <c r="A8" s="88"/>
      <c r="B8" s="88"/>
      <c r="C8" s="88"/>
      <c r="D8" s="88"/>
      <c r="E8" s="88"/>
      <c r="F8" s="85"/>
      <c r="G8" s="85"/>
      <c r="H8" s="85"/>
      <c r="I8" s="85"/>
      <c r="J8" s="86"/>
      <c r="K8" s="86"/>
      <c r="L8" s="87"/>
      <c r="M8" s="87"/>
      <c r="N8" s="87"/>
      <c r="O8" s="87"/>
      <c r="P8" s="87"/>
    </row>
    <row r="9" spans="1:16" ht="16.5">
      <c r="A9" s="88" t="s">
        <v>47</v>
      </c>
      <c r="B9" s="88"/>
      <c r="C9" s="88"/>
      <c r="D9" s="85"/>
      <c r="E9" s="85"/>
      <c r="F9" s="85"/>
      <c r="G9" s="85"/>
      <c r="H9" s="85"/>
      <c r="I9" s="85"/>
      <c r="J9" s="86"/>
      <c r="K9" s="86"/>
      <c r="L9" s="87"/>
      <c r="M9" s="87"/>
      <c r="N9" s="87"/>
      <c r="O9" s="87"/>
      <c r="P9" s="87"/>
    </row>
    <row r="10" spans="1:16" ht="16.5">
      <c r="A10" s="89" t="s">
        <v>48</v>
      </c>
      <c r="B10" s="89"/>
      <c r="C10" s="89"/>
      <c r="D10" s="85"/>
      <c r="E10" s="85"/>
      <c r="F10" s="85"/>
      <c r="G10" s="85"/>
      <c r="H10" s="85"/>
      <c r="I10" s="85"/>
      <c r="J10" s="86"/>
      <c r="K10" s="86"/>
      <c r="L10" s="87"/>
      <c r="M10" s="87"/>
      <c r="N10" s="87"/>
      <c r="O10" s="87"/>
      <c r="P10" s="87"/>
    </row>
    <row r="11" spans="1:16" ht="16.5">
      <c r="A11" s="89"/>
      <c r="B11" s="89"/>
      <c r="C11" s="89"/>
      <c r="D11" s="85"/>
      <c r="E11" s="85"/>
      <c r="F11" s="85"/>
      <c r="G11" s="85"/>
      <c r="H11" s="85"/>
      <c r="I11" s="85"/>
      <c r="J11" s="86"/>
      <c r="K11" s="86"/>
      <c r="L11" s="87"/>
      <c r="M11" s="87"/>
      <c r="N11" s="87"/>
      <c r="O11" s="87"/>
      <c r="P11" s="87"/>
    </row>
    <row r="12" spans="1:16" ht="16.5">
      <c r="A12" s="89"/>
      <c r="B12" s="89"/>
      <c r="C12" s="89"/>
      <c r="D12" s="85"/>
      <c r="E12" s="85"/>
      <c r="F12" s="85"/>
      <c r="G12" s="85"/>
      <c r="H12" s="85"/>
      <c r="I12" s="85"/>
      <c r="J12" s="86"/>
      <c r="K12" s="86"/>
      <c r="L12" s="87"/>
      <c r="M12" s="87"/>
      <c r="N12" s="87"/>
      <c r="O12" s="87"/>
      <c r="P12" s="87"/>
    </row>
    <row r="13" spans="1:16" ht="16.5">
      <c r="A13" s="89"/>
      <c r="B13" s="89"/>
      <c r="C13" s="89"/>
      <c r="D13" s="85"/>
      <c r="E13" s="85"/>
      <c r="F13" s="85"/>
      <c r="G13" s="85"/>
      <c r="H13" s="85"/>
      <c r="I13" s="85"/>
      <c r="J13" s="86"/>
      <c r="K13" s="86"/>
      <c r="L13" s="87"/>
      <c r="M13" s="87"/>
      <c r="N13" s="87"/>
      <c r="O13" s="87"/>
      <c r="P13" s="87"/>
    </row>
    <row r="14" spans="1:16" ht="16.5">
      <c r="A14" s="89"/>
      <c r="B14" s="89"/>
      <c r="C14" s="89"/>
      <c r="D14" s="85"/>
      <c r="E14" s="85"/>
      <c r="F14" s="85"/>
      <c r="G14" s="85"/>
      <c r="H14" s="85"/>
      <c r="I14" s="85"/>
      <c r="J14" s="86"/>
      <c r="K14" s="86"/>
      <c r="L14" s="87"/>
      <c r="M14" s="87"/>
      <c r="N14" s="87"/>
      <c r="O14" s="87"/>
      <c r="P14" s="87"/>
    </row>
    <row r="15" spans="1:16" ht="16.5">
      <c r="A15" s="89"/>
      <c r="B15" s="89" t="s">
        <v>49</v>
      </c>
      <c r="C15" s="89"/>
      <c r="D15" s="85"/>
      <c r="E15" s="85"/>
      <c r="F15" s="85"/>
      <c r="G15" s="85"/>
      <c r="H15" s="85"/>
      <c r="I15" s="85"/>
      <c r="J15" s="86"/>
      <c r="K15" s="86"/>
      <c r="L15" s="87"/>
      <c r="M15" s="87"/>
      <c r="N15" s="87"/>
      <c r="O15" s="87"/>
      <c r="P15" s="87"/>
    </row>
    <row r="16" spans="1:16" ht="16.5">
      <c r="A16" s="89" t="s">
        <v>42</v>
      </c>
      <c r="B16" s="89"/>
      <c r="C16" s="89"/>
      <c r="D16" s="85"/>
      <c r="E16" s="85"/>
      <c r="F16" s="85"/>
      <c r="G16" s="85"/>
      <c r="H16" s="85"/>
      <c r="I16" s="85"/>
      <c r="J16" s="86"/>
      <c r="K16" s="86"/>
      <c r="L16" s="87"/>
      <c r="M16" s="87"/>
      <c r="N16" s="87"/>
      <c r="O16" s="87"/>
      <c r="P16" s="87"/>
    </row>
    <row r="17" spans="1:16" ht="16.5">
      <c r="A17" s="89" t="s">
        <v>43</v>
      </c>
      <c r="B17" s="89" t="s">
        <v>55</v>
      </c>
      <c r="C17" s="89"/>
      <c r="D17" s="89"/>
      <c r="E17" s="89"/>
      <c r="F17" s="89"/>
      <c r="G17" s="89"/>
      <c r="H17" s="89"/>
      <c r="I17" s="89"/>
      <c r="J17" s="89"/>
      <c r="K17" s="86"/>
      <c r="L17" s="87"/>
      <c r="M17" s="87"/>
      <c r="N17" s="87"/>
      <c r="O17" s="87"/>
      <c r="P17" s="87"/>
    </row>
    <row r="18" spans="1:16" ht="17.45" customHeight="1">
      <c r="A18" s="89"/>
      <c r="B18" s="159" t="s">
        <v>54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17.45" customHeight="1">
      <c r="A19" s="89"/>
      <c r="B19" s="89" t="s">
        <v>53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6.5">
      <c r="A20" s="88" t="s">
        <v>51</v>
      </c>
      <c r="B20" s="88" t="s">
        <v>50</v>
      </c>
      <c r="C20" s="88"/>
      <c r="D20" s="85"/>
      <c r="E20" s="85"/>
      <c r="F20" s="85"/>
      <c r="G20" s="85"/>
      <c r="H20" s="85"/>
      <c r="I20" s="85"/>
      <c r="J20" s="86"/>
      <c r="K20" s="86"/>
      <c r="L20" s="87"/>
      <c r="M20" s="87"/>
      <c r="N20" s="87"/>
      <c r="O20" s="87"/>
      <c r="P20" s="87"/>
    </row>
    <row r="21" spans="1:16" ht="16.5">
      <c r="A21" s="86" t="s">
        <v>44</v>
      </c>
      <c r="B21" s="86" t="s">
        <v>52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  <row r="22" spans="1:16" ht="16.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87"/>
      <c r="N22" s="87"/>
      <c r="O22" s="87"/>
      <c r="P22" s="87"/>
    </row>
    <row r="23" spans="1:16" ht="16.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  <c r="O23" s="87"/>
      <c r="P23" s="87"/>
    </row>
    <row r="24" spans="1:16" ht="16.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7"/>
      <c r="N24" s="87"/>
      <c r="O24" s="87"/>
      <c r="P24" s="87"/>
    </row>
    <row r="25" spans="1:16" ht="16.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7"/>
    </row>
    <row r="26" spans="1:16" ht="16.5">
      <c r="A26" s="158" t="s">
        <v>45</v>
      </c>
      <c r="B26" s="158"/>
      <c r="C26" s="158"/>
      <c r="D26" s="86"/>
      <c r="E26" s="86"/>
      <c r="F26" s="86"/>
      <c r="G26" s="86"/>
      <c r="H26" s="86"/>
      <c r="I26" s="158"/>
      <c r="J26" s="158"/>
      <c r="K26" s="86"/>
      <c r="L26" s="86" t="s">
        <v>34</v>
      </c>
      <c r="M26" s="86"/>
      <c r="N26" s="86"/>
      <c r="O26" s="87"/>
      <c r="P26" s="87"/>
    </row>
  </sheetData>
  <mergeCells count="9">
    <mergeCell ref="I26:J26"/>
    <mergeCell ref="B18:P18"/>
    <mergeCell ref="A1:P1"/>
    <mergeCell ref="A2:P2"/>
    <mergeCell ref="A3:P3"/>
    <mergeCell ref="A5:P5"/>
    <mergeCell ref="A7:P7"/>
    <mergeCell ref="A26:C26"/>
    <mergeCell ref="A6:C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  10.10.2019</vt:lpstr>
      <vt:lpstr>Приказ (2)</vt:lpstr>
      <vt:lpstr>Приказ</vt:lpstr>
      <vt:lpstr>'Расписание  10.10.2019'!Область_печати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2019-09-17T12:43:24Z</cp:lastPrinted>
  <dcterms:created xsi:type="dcterms:W3CDTF">2009-03-26T11:47:09Z</dcterms:created>
  <dcterms:modified xsi:type="dcterms:W3CDTF">2019-10-04T05:34:50Z</dcterms:modified>
</cp:coreProperties>
</file>